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Sayfa1" sheetId="1" r:id="rId1"/>
  </sheets>
  <definedNames>
    <definedName name="_xlnm.Print_Area" localSheetId="0">Sayfa1!$B$2:$AK$37</definedName>
  </definedNames>
  <calcPr calcId="152511"/>
</workbook>
</file>

<file path=xl/calcChain.xml><?xml version="1.0" encoding="utf-8"?>
<calcChain xmlns="http://schemas.openxmlformats.org/spreadsheetml/2006/main">
  <c r="AC23" i="1" l="1"/>
  <c r="M23" i="1" l="1"/>
  <c r="I23" i="1"/>
  <c r="N23" i="1" s="1"/>
  <c r="AC22" i="1"/>
  <c r="T22" i="1"/>
  <c r="M22" i="1"/>
  <c r="I22" i="1"/>
  <c r="N22" i="1" s="1"/>
  <c r="AC21" i="1"/>
  <c r="T21" i="1"/>
  <c r="M21" i="1"/>
  <c r="I21" i="1"/>
  <c r="N21" i="1" s="1"/>
  <c r="AC20" i="1"/>
  <c r="T20" i="1"/>
  <c r="M20" i="1"/>
  <c r="I20" i="1"/>
  <c r="N20" i="1" s="1"/>
  <c r="X21" i="1" l="1"/>
  <c r="X22" i="1"/>
  <c r="AG22" i="1"/>
  <c r="AG23" i="1"/>
  <c r="AG21" i="1"/>
  <c r="AG20" i="1"/>
  <c r="X20" i="1"/>
  <c r="AC19" i="1"/>
  <c r="AC18" i="1"/>
  <c r="T19" i="1"/>
  <c r="T18" i="1"/>
  <c r="M19" i="1"/>
  <c r="M18" i="1"/>
  <c r="I19" i="1"/>
  <c r="N19" i="1" s="1"/>
  <c r="I18" i="1"/>
  <c r="N18" i="1" s="1"/>
  <c r="AI22" i="1" l="1"/>
  <c r="AI21" i="1"/>
  <c r="AI20" i="1"/>
  <c r="AG19" i="1"/>
  <c r="AI23" i="1"/>
  <c r="X18" i="1"/>
  <c r="AG18" i="1"/>
  <c r="X19" i="1"/>
  <c r="AC16" i="1"/>
  <c r="AI19" i="1" l="1"/>
  <c r="AI18" i="1"/>
  <c r="AC17" i="1"/>
  <c r="T17" i="1"/>
  <c r="T16" i="1"/>
  <c r="K24" i="1" l="1"/>
  <c r="L24" i="1"/>
  <c r="M17" i="1"/>
  <c r="G24" i="1"/>
  <c r="D24" i="1"/>
  <c r="I17" i="1"/>
  <c r="N17" i="1" s="1"/>
  <c r="M16" i="1"/>
  <c r="I16" i="1"/>
  <c r="N16" i="1" s="1"/>
  <c r="AG16" i="1" l="1"/>
  <c r="X16" i="1"/>
  <c r="AG17" i="1"/>
  <c r="X17" i="1"/>
  <c r="AG24" i="1" l="1"/>
  <c r="AI17" i="1"/>
  <c r="AI16" i="1"/>
  <c r="I24" i="1" l="1"/>
  <c r="M24" i="1"/>
  <c r="N24" i="1" l="1"/>
  <c r="AI24" i="1" s="1"/>
</calcChain>
</file>

<file path=xl/sharedStrings.xml><?xml version="1.0" encoding="utf-8"?>
<sst xmlns="http://schemas.openxmlformats.org/spreadsheetml/2006/main" count="45" uniqueCount="40">
  <si>
    <t>TAHAKKUK BİRİMİ</t>
  </si>
  <si>
    <t>BORÇLUNUN ADI SOYADI</t>
  </si>
  <si>
    <t>TC KİMLİK NO</t>
  </si>
  <si>
    <t>EMEKLİ SİCİL NO</t>
  </si>
  <si>
    <t>KATSAYI BİLGİLERİ</t>
  </si>
  <si>
    <t>BORÇLU ADRES/TELEFON</t>
  </si>
  <si>
    <t>BORCUN SEBEBİ</t>
  </si>
  <si>
    <t>ÜNVANI</t>
  </si>
  <si>
    <t>BANKA</t>
  </si>
  <si>
    <t>ŞUBE-İBAN NO</t>
  </si>
  <si>
    <t>ALACAKLI BANKA HESAP İSMİ</t>
  </si>
  <si>
    <t>Selçuk Üniversitesi Strateji Geliştirme Daire Başkanlığı</t>
  </si>
  <si>
    <t xml:space="preserve"> </t>
  </si>
  <si>
    <t>SELÇUK ÜNİVERSİTESİ REKTÖRLÜĞÜ STRATEJİ GELİŞTİRME DAİRE BAŞKANLIĞI</t>
  </si>
  <si>
    <t>Gelir Vergisi</t>
  </si>
  <si>
    <t>Damga Vergisi</t>
  </si>
  <si>
    <t>TOPLAM</t>
  </si>
  <si>
    <t>Faiz Tutarı</t>
  </si>
  <si>
    <t>Vade Gün Sayısı</t>
  </si>
  <si>
    <t>DÜZENLEYEN</t>
  </si>
  <si>
    <t>GERÇEKLEŞTİRME GÖREVLİSİ</t>
  </si>
  <si>
    <t>İade Alınacak Brüt Tutar</t>
  </si>
  <si>
    <t xml:space="preserve">    </t>
  </si>
  <si>
    <t>Ödenmesi Gereken Brüt Tutar</t>
  </si>
  <si>
    <t>Ödenen Brüt Tutar</t>
  </si>
  <si>
    <t>Geri Ödeme Tarihi</t>
  </si>
  <si>
    <t>Vade Başlangıç Tarihi (Ödemenin Yapıldığı Tarih)</t>
  </si>
  <si>
    <t>Faiz Oranı</t>
  </si>
  <si>
    <t>Net Tutar</t>
  </si>
  <si>
    <t>Toplam Borç Tutarı</t>
  </si>
  <si>
    <t>BORÇ HESAPLAMA BİLGİLERİ</t>
  </si>
  <si>
    <t>Toplam Kesinti Tutarı</t>
  </si>
  <si>
    <t>Sıra No</t>
  </si>
  <si>
    <t>YERSİZ  VE FAZLA ÖDENEN MAAŞ KALEMLERİNDEN DOĞAN ALACAKLARIN HESAPLAMA TABLOSU</t>
  </si>
  <si>
    <t>TR52 0001 0001 6836 9947 4052 29</t>
  </si>
  <si>
    <t>BANKA ADI:   T.C. ZİRAAT BANKASI AŞ
ŞUBE ADI   :    KONYA ŞUBESİ</t>
  </si>
  <si>
    <t>Yasal Faiz Dönemi</t>
  </si>
  <si>
    <t>1 OCAK 2006 - 1 HAZİRAN 2024 aralığı için %9 faiz uygulanacaktır.
1 HAZİRAN 2024 - 31 TEMMUZ 2026 aralığı için %24 faiz uygulanacaktır.
31 TEMMUZ 2026 tarihinden itibaren %31 faiz uygulanacaktır.</t>
  </si>
  <si>
    <t>HARCAMA BİRİMİ</t>
  </si>
  <si>
    <t>………../…………../2026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</si>
</sst>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₺&quot;#,##0.00"/>
  </numFmts>
  <fonts count="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162"/>
      <scheme val="minor"/>
    </font>
    <font>
      <sz val="22"/>
      <color theme="1"/>
      <name val="Calibri"/>
      <family val="2"/>
      <charset val="162"/>
      <scheme val="minor"/>
    </font>
    <font>
      <sz val="26"/>
      <color theme="1"/>
      <name val="Calibri"/>
      <family val="2"/>
      <charset val="162"/>
      <scheme val="minor"/>
    </font>
    <font>
      <sz val="28"/>
      <color theme="1"/>
      <name val="Calibri"/>
      <family val="2"/>
      <charset val="162"/>
      <scheme val="minor"/>
    </font>
    <font>
      <sz val="36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164" fontId="2" fillId="0" borderId="12" xfId="0" applyNumberFormat="1" applyFont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left" vertical="center"/>
    </xf>
    <xf numFmtId="14" fontId="2" fillId="0" borderId="12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13" xfId="0" applyFont="1" applyFill="1" applyBorder="1" applyAlignment="1">
      <alignment vertical="center"/>
    </xf>
    <xf numFmtId="164" fontId="1" fillId="0" borderId="14" xfId="0" applyNumberFormat="1" applyFont="1" applyFill="1" applyBorder="1" applyAlignment="1">
      <alignment horizontal="right" vertical="center"/>
    </xf>
    <xf numFmtId="164" fontId="4" fillId="4" borderId="14" xfId="0" applyNumberFormat="1" applyFont="1" applyFill="1" applyBorder="1" applyAlignment="1">
      <alignment horizontal="right" vertical="center"/>
    </xf>
    <xf numFmtId="164" fontId="4" fillId="0" borderId="14" xfId="0" applyNumberFormat="1" applyFont="1" applyFill="1" applyBorder="1" applyAlignment="1">
      <alignment vertical="center"/>
    </xf>
    <xf numFmtId="164" fontId="4" fillId="4" borderId="14" xfId="0" applyNumberFormat="1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164" fontId="4" fillId="0" borderId="14" xfId="0" applyNumberFormat="1" applyFont="1" applyFill="1" applyBorder="1" applyAlignment="1">
      <alignment horizontal="center" vertical="center"/>
    </xf>
    <xf numFmtId="164" fontId="4" fillId="4" borderId="14" xfId="0" applyNumberFormat="1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164" fontId="4" fillId="3" borderId="14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left" vertical="center"/>
    </xf>
    <xf numFmtId="164" fontId="2" fillId="0" borderId="17" xfId="0" applyNumberFormat="1" applyFont="1" applyBorder="1" applyAlignment="1">
      <alignment horizontal="left" vertical="center"/>
    </xf>
    <xf numFmtId="14" fontId="2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AJ36"/>
  <sheetViews>
    <sheetView tabSelected="1" zoomScale="40" zoomScaleNormal="40" workbookViewId="0">
      <selection activeCell="M7" sqref="M7:P7"/>
    </sheetView>
  </sheetViews>
  <sheetFormatPr defaultRowHeight="15" x14ac:dyDescent="0.25"/>
  <cols>
    <col min="1" max="2" width="9.7109375" customWidth="1"/>
    <col min="3" max="3" width="36.28515625" customWidth="1"/>
    <col min="4" max="4" width="22.5703125" customWidth="1"/>
    <col min="5" max="5" width="9.7109375" customWidth="1"/>
    <col min="6" max="6" width="13.42578125" customWidth="1"/>
    <col min="7" max="7" width="16.7109375" customWidth="1"/>
    <col min="8" max="8" width="10.42578125" customWidth="1"/>
    <col min="9" max="9" width="24.42578125" customWidth="1"/>
    <col min="10" max="10" width="14" customWidth="1"/>
    <col min="11" max="12" width="19.7109375" customWidth="1"/>
    <col min="13" max="13" width="22.5703125" customWidth="1"/>
    <col min="14" max="14" width="36.42578125" customWidth="1"/>
    <col min="15" max="15" width="9.7109375" customWidth="1"/>
    <col min="16" max="16" width="30.85546875" customWidth="1"/>
    <col min="17" max="18" width="9.7109375" customWidth="1"/>
    <col min="19" max="19" width="18.7109375" customWidth="1"/>
    <col min="20" max="20" width="9.7109375" customWidth="1"/>
    <col min="21" max="21" width="29.85546875" customWidth="1"/>
    <col min="22" max="22" width="9.7109375" customWidth="1"/>
    <col min="24" max="24" width="17" customWidth="1"/>
    <col min="26" max="27" width="9.7109375" customWidth="1"/>
    <col min="28" max="28" width="22.5703125" customWidth="1"/>
    <col min="29" max="29" width="9.7109375" customWidth="1"/>
    <col min="30" max="30" width="28.42578125" customWidth="1"/>
    <col min="31" max="31" width="9.7109375" customWidth="1"/>
    <col min="34" max="34" width="21.7109375" customWidth="1"/>
    <col min="35" max="35" width="20.5703125" customWidth="1"/>
    <col min="36" max="36" width="22.42578125" customWidth="1"/>
  </cols>
  <sheetData>
    <row r="3" spans="3:36" ht="15.75" thickBot="1" x14ac:dyDescent="0.3">
      <c r="Q3" s="1"/>
      <c r="R3" s="1"/>
      <c r="S3" s="1"/>
      <c r="Z3" s="1"/>
      <c r="AA3" s="1"/>
      <c r="AB3" s="1"/>
    </row>
    <row r="4" spans="3:36" ht="39.950000000000003" customHeight="1" thickBot="1" x14ac:dyDescent="0.5">
      <c r="C4" s="45" t="s">
        <v>13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7"/>
      <c r="Q4" s="3"/>
      <c r="R4" s="3"/>
      <c r="S4" s="3"/>
      <c r="T4" s="4"/>
      <c r="U4" s="4"/>
      <c r="V4" s="4"/>
      <c r="W4" s="4"/>
      <c r="X4" s="4"/>
      <c r="Y4" s="4"/>
      <c r="Z4" s="3"/>
      <c r="AA4" s="3"/>
      <c r="AB4" s="3"/>
      <c r="AC4" s="4"/>
      <c r="AD4" s="4"/>
      <c r="AE4" s="4"/>
      <c r="AF4" s="4"/>
      <c r="AG4" s="4"/>
      <c r="AH4" s="4"/>
      <c r="AI4" s="4"/>
      <c r="AJ4" s="4"/>
    </row>
    <row r="5" spans="3:36" ht="39.950000000000003" customHeight="1" thickBot="1" x14ac:dyDescent="0.5">
      <c r="C5" s="45" t="s">
        <v>33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3"/>
      <c r="R5" s="3"/>
      <c r="S5" s="3"/>
      <c r="T5" s="4"/>
      <c r="U5" s="4"/>
      <c r="V5" s="4"/>
      <c r="W5" s="4"/>
      <c r="X5" s="4"/>
      <c r="Y5" s="4"/>
      <c r="Z5" s="3"/>
      <c r="AA5" s="3"/>
      <c r="AB5" s="3"/>
      <c r="AC5" s="4"/>
      <c r="AD5" s="4"/>
      <c r="AE5" s="4"/>
      <c r="AF5" s="4"/>
      <c r="AG5" s="4"/>
      <c r="AH5" s="4"/>
      <c r="AI5" s="4"/>
      <c r="AJ5" s="4"/>
    </row>
    <row r="6" spans="3:36" ht="39.950000000000003" customHeight="1" thickBot="1" x14ac:dyDescent="0.5">
      <c r="C6" s="18" t="s">
        <v>0</v>
      </c>
      <c r="D6" s="19"/>
      <c r="E6" s="19"/>
      <c r="F6" s="20"/>
      <c r="G6" s="21"/>
      <c r="H6" s="22"/>
      <c r="I6" s="23"/>
      <c r="J6" s="63" t="s">
        <v>6</v>
      </c>
      <c r="K6" s="64"/>
      <c r="L6" s="65"/>
      <c r="M6" s="45"/>
      <c r="N6" s="46"/>
      <c r="O6" s="46"/>
      <c r="P6" s="47"/>
      <c r="Q6" s="5"/>
      <c r="R6" s="5"/>
      <c r="S6" s="105" t="s">
        <v>37</v>
      </c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7"/>
    </row>
    <row r="7" spans="3:36" ht="39.950000000000003" customHeight="1" thickBot="1" x14ac:dyDescent="0.5">
      <c r="C7" s="18" t="s">
        <v>1</v>
      </c>
      <c r="D7" s="19"/>
      <c r="E7" s="19"/>
      <c r="F7" s="20"/>
      <c r="G7" s="21"/>
      <c r="H7" s="22"/>
      <c r="I7" s="23"/>
      <c r="J7" s="63" t="s">
        <v>7</v>
      </c>
      <c r="K7" s="64"/>
      <c r="L7" s="65"/>
      <c r="M7" s="45"/>
      <c r="N7" s="46"/>
      <c r="O7" s="46"/>
      <c r="P7" s="47"/>
      <c r="Q7" s="5"/>
      <c r="R7" s="5"/>
      <c r="S7" s="108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10"/>
    </row>
    <row r="8" spans="3:36" ht="39.950000000000003" customHeight="1" thickBot="1" x14ac:dyDescent="0.5">
      <c r="C8" s="18" t="s">
        <v>3</v>
      </c>
      <c r="D8" s="19"/>
      <c r="E8" s="19"/>
      <c r="F8" s="20"/>
      <c r="G8" s="21"/>
      <c r="H8" s="22"/>
      <c r="I8" s="23"/>
      <c r="J8" s="48" t="s">
        <v>10</v>
      </c>
      <c r="K8" s="49"/>
      <c r="L8" s="50"/>
      <c r="M8" s="67" t="s">
        <v>11</v>
      </c>
      <c r="N8" s="68"/>
      <c r="O8" s="68"/>
      <c r="P8" s="69"/>
      <c r="Q8" s="7"/>
      <c r="R8" s="8"/>
      <c r="S8" s="108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10"/>
    </row>
    <row r="9" spans="3:36" ht="39.950000000000003" customHeight="1" thickBot="1" x14ac:dyDescent="0.5">
      <c r="C9" s="18" t="s">
        <v>2</v>
      </c>
      <c r="D9" s="19"/>
      <c r="E9" s="19"/>
      <c r="F9" s="20"/>
      <c r="G9" s="40"/>
      <c r="H9" s="41"/>
      <c r="I9" s="44"/>
      <c r="J9" s="60"/>
      <c r="K9" s="61"/>
      <c r="L9" s="62"/>
      <c r="M9" s="70"/>
      <c r="N9" s="71"/>
      <c r="O9" s="71"/>
      <c r="P9" s="72"/>
      <c r="Q9" s="8"/>
      <c r="R9" s="8"/>
      <c r="S9" s="108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10"/>
    </row>
    <row r="10" spans="3:36" ht="39.950000000000003" customHeight="1" thickBot="1" x14ac:dyDescent="0.5">
      <c r="C10" s="18" t="s">
        <v>4</v>
      </c>
      <c r="D10" s="19"/>
      <c r="E10" s="19"/>
      <c r="F10" s="20"/>
      <c r="G10" s="21"/>
      <c r="H10" s="22"/>
      <c r="I10" s="23"/>
      <c r="J10" s="54" t="s">
        <v>8</v>
      </c>
      <c r="K10" s="55"/>
      <c r="L10" s="56"/>
      <c r="M10" s="67" t="s">
        <v>35</v>
      </c>
      <c r="N10" s="73"/>
      <c r="O10" s="73"/>
      <c r="P10" s="74"/>
      <c r="Q10" s="8"/>
      <c r="R10" s="8"/>
      <c r="S10" s="108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10"/>
    </row>
    <row r="11" spans="3:36" ht="39.950000000000003" customHeight="1" thickBot="1" x14ac:dyDescent="0.5">
      <c r="C11" s="18" t="s">
        <v>5</v>
      </c>
      <c r="D11" s="19"/>
      <c r="E11" s="19"/>
      <c r="F11" s="20"/>
      <c r="G11" s="21"/>
      <c r="H11" s="22"/>
      <c r="I11" s="23"/>
      <c r="J11" s="57"/>
      <c r="K11" s="58"/>
      <c r="L11" s="59"/>
      <c r="M11" s="75"/>
      <c r="N11" s="76"/>
      <c r="O11" s="76"/>
      <c r="P11" s="77"/>
      <c r="Q11" s="8"/>
      <c r="R11" s="8"/>
      <c r="S11" s="111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3"/>
    </row>
    <row r="12" spans="3:36" ht="63" customHeight="1" thickBot="1" x14ac:dyDescent="0.5">
      <c r="C12" s="18" t="s">
        <v>22</v>
      </c>
      <c r="D12" s="19"/>
      <c r="E12" s="19"/>
      <c r="F12" s="20"/>
      <c r="G12" s="66"/>
      <c r="H12" s="22"/>
      <c r="I12" s="23"/>
      <c r="J12" s="48" t="s">
        <v>9</v>
      </c>
      <c r="K12" s="49"/>
      <c r="L12" s="50"/>
      <c r="M12" s="78" t="s">
        <v>34</v>
      </c>
      <c r="N12" s="73"/>
      <c r="O12" s="73"/>
      <c r="P12" s="74"/>
      <c r="Q12" s="8"/>
      <c r="R12" s="8"/>
      <c r="S12" s="8"/>
      <c r="T12" s="6"/>
      <c r="U12" s="4"/>
      <c r="V12" s="4"/>
      <c r="W12" s="4"/>
      <c r="X12" s="4"/>
      <c r="Y12" s="4"/>
      <c r="Z12" s="8"/>
      <c r="AA12" s="8"/>
      <c r="AB12" s="8"/>
      <c r="AC12" s="6"/>
      <c r="AD12" s="4"/>
      <c r="AE12" s="4"/>
      <c r="AF12" s="4"/>
      <c r="AG12" s="4"/>
      <c r="AH12" s="4"/>
      <c r="AI12" s="4"/>
      <c r="AJ12" s="4"/>
    </row>
    <row r="13" spans="3:36" ht="39.950000000000003" customHeight="1" thickBot="1" x14ac:dyDescent="0.5">
      <c r="C13" s="79"/>
      <c r="D13" s="80"/>
      <c r="E13" s="80"/>
      <c r="F13" s="81"/>
      <c r="G13" s="36"/>
      <c r="H13" s="37"/>
      <c r="I13" s="42"/>
      <c r="J13" s="51"/>
      <c r="K13" s="52"/>
      <c r="L13" s="53"/>
      <c r="M13" s="75"/>
      <c r="N13" s="76"/>
      <c r="O13" s="76"/>
      <c r="P13" s="77"/>
      <c r="Q13" s="8"/>
      <c r="R13" s="8"/>
      <c r="S13" s="8"/>
      <c r="T13" s="6"/>
      <c r="U13" s="4"/>
      <c r="V13" s="4"/>
      <c r="W13" s="4"/>
      <c r="X13" s="4"/>
      <c r="Y13" s="4"/>
      <c r="Z13" s="8"/>
      <c r="AA13" s="8"/>
      <c r="AB13" s="8"/>
      <c r="AC13" s="6"/>
      <c r="AD13" s="4"/>
      <c r="AE13" s="4"/>
      <c r="AF13" s="4"/>
      <c r="AG13" s="4"/>
      <c r="AH13" s="4"/>
      <c r="AI13" s="4"/>
      <c r="AJ13" s="4"/>
    </row>
    <row r="14" spans="3:36" ht="39.950000000000003" customHeight="1" thickBot="1" x14ac:dyDescent="0.3">
      <c r="C14" s="45" t="s">
        <v>30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7"/>
    </row>
    <row r="15" spans="3:36" ht="98.25" customHeight="1" thickBot="1" x14ac:dyDescent="0.3">
      <c r="C15" s="100" t="s">
        <v>32</v>
      </c>
      <c r="D15" s="101" t="s">
        <v>24</v>
      </c>
      <c r="E15" s="102"/>
      <c r="F15" s="103"/>
      <c r="G15" s="102" t="s">
        <v>23</v>
      </c>
      <c r="H15" s="102"/>
      <c r="I15" s="101" t="s">
        <v>21</v>
      </c>
      <c r="J15" s="103"/>
      <c r="K15" s="104" t="s">
        <v>15</v>
      </c>
      <c r="L15" s="104" t="s">
        <v>14</v>
      </c>
      <c r="M15" s="104" t="s">
        <v>31</v>
      </c>
      <c r="N15" s="104" t="s">
        <v>28</v>
      </c>
      <c r="O15" s="101" t="s">
        <v>26</v>
      </c>
      <c r="P15" s="103"/>
      <c r="Q15" s="46" t="s">
        <v>36</v>
      </c>
      <c r="R15" s="46"/>
      <c r="S15" s="47"/>
      <c r="T15" s="45" t="s">
        <v>18</v>
      </c>
      <c r="U15" s="47"/>
      <c r="V15" s="45" t="s">
        <v>27</v>
      </c>
      <c r="W15" s="47"/>
      <c r="X15" s="45" t="s">
        <v>17</v>
      </c>
      <c r="Y15" s="47"/>
      <c r="Z15" s="46" t="s">
        <v>25</v>
      </c>
      <c r="AA15" s="46"/>
      <c r="AB15" s="47"/>
      <c r="AC15" s="45" t="s">
        <v>18</v>
      </c>
      <c r="AD15" s="47"/>
      <c r="AE15" s="45" t="s">
        <v>27</v>
      </c>
      <c r="AF15" s="47"/>
      <c r="AG15" s="45" t="s">
        <v>17</v>
      </c>
      <c r="AH15" s="47"/>
      <c r="AI15" s="45" t="s">
        <v>29</v>
      </c>
      <c r="AJ15" s="47"/>
    </row>
    <row r="16" spans="3:36" ht="45" customHeight="1" x14ac:dyDescent="0.25">
      <c r="C16" s="94"/>
      <c r="D16" s="95">
        <v>0</v>
      </c>
      <c r="E16" s="95"/>
      <c r="F16" s="95"/>
      <c r="G16" s="95">
        <v>0</v>
      </c>
      <c r="H16" s="95"/>
      <c r="I16" s="95">
        <f t="shared" ref="I16:I17" si="0">D16-G16</f>
        <v>0</v>
      </c>
      <c r="J16" s="95"/>
      <c r="K16" s="96">
        <v>0</v>
      </c>
      <c r="L16" s="96">
        <v>0</v>
      </c>
      <c r="M16" s="96">
        <f t="shared" ref="M16:M24" si="1">K16+L16</f>
        <v>0</v>
      </c>
      <c r="N16" s="96">
        <f>I16-K16-L16</f>
        <v>0</v>
      </c>
      <c r="O16" s="97">
        <v>46023</v>
      </c>
      <c r="P16" s="97"/>
      <c r="Q16" s="97">
        <v>46234</v>
      </c>
      <c r="R16" s="97"/>
      <c r="S16" s="97"/>
      <c r="T16" s="98">
        <f>_xlfn.DAYS(Q16,O16)</f>
        <v>211</v>
      </c>
      <c r="U16" s="98"/>
      <c r="V16" s="98">
        <v>0.24</v>
      </c>
      <c r="W16" s="98"/>
      <c r="X16" s="99">
        <f>N16*T16*V16/365</f>
        <v>0</v>
      </c>
      <c r="Y16" s="99"/>
      <c r="Z16" s="97">
        <v>46388</v>
      </c>
      <c r="AA16" s="97"/>
      <c r="AB16" s="97"/>
      <c r="AC16" s="98">
        <f>_xlfn.DAYS(Z16,Q16)</f>
        <v>154</v>
      </c>
      <c r="AD16" s="98"/>
      <c r="AE16" s="98">
        <v>0.31</v>
      </c>
      <c r="AF16" s="98"/>
      <c r="AG16" s="99">
        <f>N16*AC16*AE16/365</f>
        <v>0</v>
      </c>
      <c r="AH16" s="99"/>
      <c r="AI16" s="99">
        <f>N16+X16+AG16</f>
        <v>0</v>
      </c>
      <c r="AJ16" s="98"/>
    </row>
    <row r="17" spans="3:36" ht="45" customHeight="1" x14ac:dyDescent="0.25">
      <c r="C17" s="93"/>
      <c r="D17" s="15">
        <v>0</v>
      </c>
      <c r="E17" s="15"/>
      <c r="F17" s="15"/>
      <c r="G17" s="15">
        <v>0</v>
      </c>
      <c r="H17" s="15"/>
      <c r="I17" s="15">
        <f t="shared" si="0"/>
        <v>0</v>
      </c>
      <c r="J17" s="15"/>
      <c r="K17" s="9">
        <v>0</v>
      </c>
      <c r="L17" s="9">
        <v>0</v>
      </c>
      <c r="M17" s="9">
        <f t="shared" si="1"/>
        <v>0</v>
      </c>
      <c r="N17" s="9">
        <f t="shared" ref="N17:N19" si="2">I17-K17-L17</f>
        <v>0</v>
      </c>
      <c r="O17" s="16">
        <v>46068</v>
      </c>
      <c r="P17" s="16"/>
      <c r="Q17" s="16">
        <v>46234</v>
      </c>
      <c r="R17" s="16"/>
      <c r="S17" s="16"/>
      <c r="T17" s="14">
        <f>_xlfn.DAYS(Q17,O17)</f>
        <v>166</v>
      </c>
      <c r="U17" s="14"/>
      <c r="V17" s="14">
        <v>0.24</v>
      </c>
      <c r="W17" s="14"/>
      <c r="X17" s="17">
        <f>N17*T17*V17/365</f>
        <v>0</v>
      </c>
      <c r="Y17" s="17"/>
      <c r="Z17" s="16">
        <v>46388</v>
      </c>
      <c r="AA17" s="16"/>
      <c r="AB17" s="16"/>
      <c r="AC17" s="14">
        <f>_xlfn.DAYS(Z17,Q17)</f>
        <v>154</v>
      </c>
      <c r="AD17" s="14"/>
      <c r="AE17" s="14">
        <v>0.31</v>
      </c>
      <c r="AF17" s="14"/>
      <c r="AG17" s="17">
        <f>N17*AC17*AE17/365</f>
        <v>0</v>
      </c>
      <c r="AH17" s="17"/>
      <c r="AI17" s="17">
        <f>N17+X17+AG17</f>
        <v>0</v>
      </c>
      <c r="AJ17" s="14"/>
    </row>
    <row r="18" spans="3:36" ht="45" customHeight="1" x14ac:dyDescent="0.25">
      <c r="C18" s="93"/>
      <c r="D18" s="15">
        <v>0</v>
      </c>
      <c r="E18" s="15"/>
      <c r="F18" s="15"/>
      <c r="G18" s="15">
        <v>0</v>
      </c>
      <c r="H18" s="15"/>
      <c r="I18" s="15">
        <f t="shared" ref="I18:I19" si="3">D18-G18</f>
        <v>0</v>
      </c>
      <c r="J18" s="15"/>
      <c r="K18" s="9">
        <v>0</v>
      </c>
      <c r="L18" s="9">
        <v>0</v>
      </c>
      <c r="M18" s="9">
        <f t="shared" ref="M18:M19" si="4">K18+L18</f>
        <v>0</v>
      </c>
      <c r="N18" s="9">
        <f t="shared" si="2"/>
        <v>0</v>
      </c>
      <c r="O18" s="16">
        <v>46096</v>
      </c>
      <c r="P18" s="16"/>
      <c r="Q18" s="16">
        <v>46234</v>
      </c>
      <c r="R18" s="16"/>
      <c r="S18" s="16"/>
      <c r="T18" s="14">
        <f>_xlfn.DAYS(Q18,O18)</f>
        <v>138</v>
      </c>
      <c r="U18" s="14"/>
      <c r="V18" s="14">
        <v>0.24</v>
      </c>
      <c r="W18" s="14"/>
      <c r="X18" s="17">
        <f>N18*T18*V18/365</f>
        <v>0</v>
      </c>
      <c r="Y18" s="17"/>
      <c r="Z18" s="16">
        <v>46388</v>
      </c>
      <c r="AA18" s="16"/>
      <c r="AB18" s="16"/>
      <c r="AC18" s="14">
        <f>_xlfn.DAYS(Z18,Q18)</f>
        <v>154</v>
      </c>
      <c r="AD18" s="14"/>
      <c r="AE18" s="14">
        <v>0.31</v>
      </c>
      <c r="AF18" s="14"/>
      <c r="AG18" s="17">
        <f>N18*AC18*AE18/365</f>
        <v>0</v>
      </c>
      <c r="AH18" s="17"/>
      <c r="AI18" s="17">
        <f>N18+X18+AG18</f>
        <v>0</v>
      </c>
      <c r="AJ18" s="14"/>
    </row>
    <row r="19" spans="3:36" ht="45" customHeight="1" x14ac:dyDescent="0.25">
      <c r="C19" s="93"/>
      <c r="D19" s="15">
        <v>0</v>
      </c>
      <c r="E19" s="15"/>
      <c r="F19" s="15"/>
      <c r="G19" s="15">
        <v>0</v>
      </c>
      <c r="H19" s="15"/>
      <c r="I19" s="15">
        <f t="shared" si="3"/>
        <v>0</v>
      </c>
      <c r="J19" s="15"/>
      <c r="K19" s="9">
        <v>0</v>
      </c>
      <c r="L19" s="9">
        <v>0</v>
      </c>
      <c r="M19" s="9">
        <f t="shared" si="4"/>
        <v>0</v>
      </c>
      <c r="N19" s="9">
        <f t="shared" si="2"/>
        <v>0</v>
      </c>
      <c r="O19" s="16">
        <v>46127</v>
      </c>
      <c r="P19" s="16"/>
      <c r="Q19" s="16">
        <v>46234</v>
      </c>
      <c r="R19" s="16"/>
      <c r="S19" s="16"/>
      <c r="T19" s="14">
        <f>_xlfn.DAYS(Q19,O19)</f>
        <v>107</v>
      </c>
      <c r="U19" s="14"/>
      <c r="V19" s="14">
        <v>0.24</v>
      </c>
      <c r="W19" s="14"/>
      <c r="X19" s="17">
        <f>N19*T19*V19/365</f>
        <v>0</v>
      </c>
      <c r="Y19" s="17"/>
      <c r="Z19" s="16">
        <v>46388</v>
      </c>
      <c r="AA19" s="16"/>
      <c r="AB19" s="16"/>
      <c r="AC19" s="14">
        <f>_xlfn.DAYS(Z19,Q19)</f>
        <v>154</v>
      </c>
      <c r="AD19" s="14"/>
      <c r="AE19" s="14">
        <v>0.31</v>
      </c>
      <c r="AF19" s="14"/>
      <c r="AG19" s="17">
        <f>N19*AC19*AE19/365</f>
        <v>0</v>
      </c>
      <c r="AH19" s="17"/>
      <c r="AI19" s="17">
        <f>N19+X19+AG19</f>
        <v>0</v>
      </c>
      <c r="AJ19" s="14"/>
    </row>
    <row r="20" spans="3:36" ht="45" customHeight="1" x14ac:dyDescent="0.25">
      <c r="C20" s="93"/>
      <c r="D20" s="15">
        <v>0</v>
      </c>
      <c r="E20" s="15"/>
      <c r="F20" s="15"/>
      <c r="G20" s="15">
        <v>0</v>
      </c>
      <c r="H20" s="15"/>
      <c r="I20" s="15">
        <f t="shared" ref="I20:I23" si="5">D20-G20</f>
        <v>0</v>
      </c>
      <c r="J20" s="15"/>
      <c r="K20" s="9">
        <v>0</v>
      </c>
      <c r="L20" s="9">
        <v>0</v>
      </c>
      <c r="M20" s="9">
        <f t="shared" ref="M20:M23" si="6">K20+L20</f>
        <v>0</v>
      </c>
      <c r="N20" s="9">
        <f t="shared" ref="N20:N23" si="7">I20-K20-L20</f>
        <v>0</v>
      </c>
      <c r="O20" s="16">
        <v>46157</v>
      </c>
      <c r="P20" s="16"/>
      <c r="Q20" s="16">
        <v>46234</v>
      </c>
      <c r="R20" s="16"/>
      <c r="S20" s="16"/>
      <c r="T20" s="14">
        <f>_xlfn.DAYS(Q20,O20)</f>
        <v>77</v>
      </c>
      <c r="U20" s="14"/>
      <c r="V20" s="14">
        <v>0.24</v>
      </c>
      <c r="W20" s="14"/>
      <c r="X20" s="17">
        <f>N20*T20*V20/365</f>
        <v>0</v>
      </c>
      <c r="Y20" s="17"/>
      <c r="Z20" s="16">
        <v>46388</v>
      </c>
      <c r="AA20" s="16"/>
      <c r="AB20" s="16"/>
      <c r="AC20" s="14">
        <f>_xlfn.DAYS(Z20,Q20)</f>
        <v>154</v>
      </c>
      <c r="AD20" s="14"/>
      <c r="AE20" s="14">
        <v>0.31</v>
      </c>
      <c r="AF20" s="14"/>
      <c r="AG20" s="17">
        <f>N20*AC20*AE20/365</f>
        <v>0</v>
      </c>
      <c r="AH20" s="17"/>
      <c r="AI20" s="17">
        <f>N20+X20+AG20</f>
        <v>0</v>
      </c>
      <c r="AJ20" s="14"/>
    </row>
    <row r="21" spans="3:36" ht="45" customHeight="1" x14ac:dyDescent="0.25">
      <c r="C21" s="93"/>
      <c r="D21" s="15">
        <v>0</v>
      </c>
      <c r="E21" s="15"/>
      <c r="F21" s="15"/>
      <c r="G21" s="15">
        <v>0</v>
      </c>
      <c r="H21" s="15"/>
      <c r="I21" s="15">
        <f t="shared" si="5"/>
        <v>0</v>
      </c>
      <c r="J21" s="15"/>
      <c r="K21" s="9">
        <v>0</v>
      </c>
      <c r="L21" s="9">
        <v>0</v>
      </c>
      <c r="M21" s="9">
        <f t="shared" si="6"/>
        <v>0</v>
      </c>
      <c r="N21" s="9">
        <f t="shared" si="7"/>
        <v>0</v>
      </c>
      <c r="O21" s="16">
        <v>46188</v>
      </c>
      <c r="P21" s="16"/>
      <c r="Q21" s="16">
        <v>46234</v>
      </c>
      <c r="R21" s="16"/>
      <c r="S21" s="16"/>
      <c r="T21" s="14">
        <f t="shared" ref="T21:T23" si="8">_xlfn.DAYS(Q21,O21)</f>
        <v>46</v>
      </c>
      <c r="U21" s="14"/>
      <c r="V21" s="14">
        <v>0.24</v>
      </c>
      <c r="W21" s="14"/>
      <c r="X21" s="17">
        <f t="shared" ref="X21:X23" si="9">N21*T21*V21/365</f>
        <v>0</v>
      </c>
      <c r="Y21" s="17"/>
      <c r="Z21" s="16">
        <v>46388</v>
      </c>
      <c r="AA21" s="16"/>
      <c r="AB21" s="16"/>
      <c r="AC21" s="14">
        <f t="shared" ref="AC21:AC23" si="10">_xlfn.DAYS(Z21,Q21)</f>
        <v>154</v>
      </c>
      <c r="AD21" s="14"/>
      <c r="AE21" s="14">
        <v>0.31</v>
      </c>
      <c r="AF21" s="14"/>
      <c r="AG21" s="17">
        <f t="shared" ref="AG21:AG23" si="11">N21*AC21*AE21/365</f>
        <v>0</v>
      </c>
      <c r="AH21" s="17"/>
      <c r="AI21" s="17">
        <f t="shared" ref="AI21:AI23" si="12">N21+X21+AG21</f>
        <v>0</v>
      </c>
      <c r="AJ21" s="14"/>
    </row>
    <row r="22" spans="3:36" ht="45" customHeight="1" x14ac:dyDescent="0.25">
      <c r="C22" s="93"/>
      <c r="D22" s="15">
        <v>0</v>
      </c>
      <c r="E22" s="15"/>
      <c r="F22" s="15"/>
      <c r="G22" s="15">
        <v>0</v>
      </c>
      <c r="H22" s="15"/>
      <c r="I22" s="15">
        <f t="shared" si="5"/>
        <v>0</v>
      </c>
      <c r="J22" s="15"/>
      <c r="K22" s="9">
        <v>0</v>
      </c>
      <c r="L22" s="9">
        <v>0</v>
      </c>
      <c r="M22" s="9">
        <f t="shared" si="6"/>
        <v>0</v>
      </c>
      <c r="N22" s="9">
        <f t="shared" si="7"/>
        <v>0</v>
      </c>
      <c r="O22" s="16">
        <v>46218</v>
      </c>
      <c r="P22" s="16"/>
      <c r="Q22" s="16">
        <v>46234</v>
      </c>
      <c r="R22" s="16"/>
      <c r="S22" s="16"/>
      <c r="T22" s="14">
        <f t="shared" si="8"/>
        <v>16</v>
      </c>
      <c r="U22" s="14"/>
      <c r="V22" s="14">
        <v>0.24</v>
      </c>
      <c r="W22" s="14"/>
      <c r="X22" s="17">
        <f t="shared" si="9"/>
        <v>0</v>
      </c>
      <c r="Y22" s="17"/>
      <c r="Z22" s="16">
        <v>46388</v>
      </c>
      <c r="AA22" s="16"/>
      <c r="AB22" s="16"/>
      <c r="AC22" s="14">
        <f t="shared" si="10"/>
        <v>154</v>
      </c>
      <c r="AD22" s="14"/>
      <c r="AE22" s="14">
        <v>0.31</v>
      </c>
      <c r="AF22" s="14"/>
      <c r="AG22" s="17">
        <f t="shared" si="11"/>
        <v>0</v>
      </c>
      <c r="AH22" s="17"/>
      <c r="AI22" s="17">
        <f t="shared" si="12"/>
        <v>0</v>
      </c>
      <c r="AJ22" s="14"/>
    </row>
    <row r="23" spans="3:36" ht="45" customHeight="1" x14ac:dyDescent="0.25">
      <c r="C23" s="93"/>
      <c r="D23" s="15">
        <v>0</v>
      </c>
      <c r="E23" s="15"/>
      <c r="F23" s="15"/>
      <c r="G23" s="15">
        <v>0</v>
      </c>
      <c r="H23" s="15"/>
      <c r="I23" s="15">
        <f t="shared" si="5"/>
        <v>0</v>
      </c>
      <c r="J23" s="15"/>
      <c r="K23" s="9">
        <v>0</v>
      </c>
      <c r="L23" s="9">
        <v>0</v>
      </c>
      <c r="M23" s="9">
        <f t="shared" si="6"/>
        <v>0</v>
      </c>
      <c r="N23" s="9">
        <f t="shared" si="7"/>
        <v>0</v>
      </c>
      <c r="O23" s="16">
        <v>46249</v>
      </c>
      <c r="P23" s="16"/>
      <c r="Q23" s="16"/>
      <c r="R23" s="16"/>
      <c r="S23" s="16"/>
      <c r="T23" s="14"/>
      <c r="U23" s="14"/>
      <c r="V23" s="14"/>
      <c r="W23" s="14"/>
      <c r="X23" s="17"/>
      <c r="Y23" s="17"/>
      <c r="Z23" s="16">
        <v>46388</v>
      </c>
      <c r="AA23" s="16"/>
      <c r="AB23" s="16"/>
      <c r="AC23" s="14">
        <f>_xlfn.DAYS(Z23,O23)</f>
        <v>139</v>
      </c>
      <c r="AD23" s="14"/>
      <c r="AE23" s="14">
        <v>0.31</v>
      </c>
      <c r="AF23" s="14"/>
      <c r="AG23" s="17">
        <f t="shared" si="11"/>
        <v>0</v>
      </c>
      <c r="AH23" s="17"/>
      <c r="AI23" s="17">
        <f t="shared" si="12"/>
        <v>0</v>
      </c>
      <c r="AJ23" s="14"/>
    </row>
    <row r="24" spans="3:36" ht="75.75" customHeight="1" thickBot="1" x14ac:dyDescent="0.3">
      <c r="C24" s="82" t="s">
        <v>16</v>
      </c>
      <c r="D24" s="83">
        <f>SUM(D16:F23)</f>
        <v>0</v>
      </c>
      <c r="E24" s="83"/>
      <c r="F24" s="83"/>
      <c r="G24" s="83">
        <f>SUM(G16:H23)</f>
        <v>0</v>
      </c>
      <c r="H24" s="83"/>
      <c r="I24" s="84">
        <f>SUM(I16:J23)</f>
        <v>0</v>
      </c>
      <c r="J24" s="84"/>
      <c r="K24" s="85">
        <f>SUM(K16:K23)</f>
        <v>0</v>
      </c>
      <c r="L24" s="85">
        <f>SUM(L16:L23)</f>
        <v>0</v>
      </c>
      <c r="M24" s="86">
        <f t="shared" si="1"/>
        <v>0</v>
      </c>
      <c r="N24" s="86">
        <f>I24-M24</f>
        <v>0</v>
      </c>
      <c r="O24" s="87"/>
      <c r="P24" s="87"/>
      <c r="Q24" s="87"/>
      <c r="R24" s="87"/>
      <c r="S24" s="87"/>
      <c r="T24" s="87"/>
      <c r="U24" s="87"/>
      <c r="V24" s="87"/>
      <c r="W24" s="87"/>
      <c r="X24" s="88"/>
      <c r="Y24" s="87"/>
      <c r="Z24" s="87"/>
      <c r="AA24" s="87"/>
      <c r="AB24" s="87"/>
      <c r="AC24" s="87"/>
      <c r="AD24" s="87"/>
      <c r="AE24" s="87"/>
      <c r="AF24" s="87"/>
      <c r="AG24" s="89">
        <f>SUM(AG16:AH23,X16:Y23)</f>
        <v>0</v>
      </c>
      <c r="AH24" s="90"/>
      <c r="AI24" s="91">
        <f>N24+AG24</f>
        <v>0</v>
      </c>
      <c r="AJ24" s="92"/>
    </row>
    <row r="25" spans="3:36" ht="39.950000000000003" customHeight="1" thickBot="1" x14ac:dyDescent="0.3">
      <c r="C25" s="10"/>
      <c r="D25" s="11"/>
      <c r="E25" s="11"/>
      <c r="F25" s="11"/>
      <c r="G25" s="11"/>
      <c r="H25" s="11"/>
      <c r="I25" s="11"/>
      <c r="J25" s="11"/>
      <c r="K25" s="10"/>
      <c r="L25" s="10"/>
      <c r="M25" s="10"/>
      <c r="N25" s="10"/>
      <c r="O25" s="12"/>
      <c r="P25" s="12"/>
      <c r="Q25" s="12"/>
      <c r="R25" s="12"/>
      <c r="S25" s="12"/>
      <c r="T25" s="12"/>
      <c r="U25" s="12"/>
      <c r="V25" s="12"/>
      <c r="W25" s="12"/>
      <c r="X25" s="13"/>
      <c r="Y25" s="12"/>
      <c r="Z25" s="12"/>
      <c r="AA25" s="12"/>
      <c r="AB25" s="12"/>
      <c r="AC25" s="12"/>
      <c r="AD25" s="12"/>
      <c r="AE25" s="12"/>
      <c r="AF25" s="12"/>
      <c r="AG25" s="13"/>
      <c r="AH25" s="12"/>
      <c r="AI25" s="13"/>
      <c r="AJ25" s="12"/>
    </row>
    <row r="26" spans="3:36" ht="39.950000000000003" customHeight="1" thickBot="1" x14ac:dyDescent="0.3">
      <c r="C26" s="26" t="s">
        <v>19</v>
      </c>
      <c r="D26" s="24"/>
      <c r="E26" s="24"/>
      <c r="F26" s="24"/>
      <c r="G26" s="24"/>
      <c r="H26" s="24"/>
      <c r="I26" s="24"/>
      <c r="J26" s="24"/>
      <c r="K26" s="24"/>
      <c r="L26" s="25"/>
      <c r="M26" s="26" t="s">
        <v>20</v>
      </c>
      <c r="N26" s="24"/>
      <c r="O26" s="24"/>
      <c r="P26" s="24"/>
      <c r="Q26" s="24"/>
      <c r="R26" s="24"/>
      <c r="S26" s="24"/>
      <c r="T26" s="24"/>
      <c r="U26" s="24"/>
      <c r="V26" s="25"/>
      <c r="W26" s="114"/>
      <c r="X26" s="115"/>
      <c r="Y26" s="115"/>
      <c r="Z26" s="115"/>
      <c r="AA26" s="115"/>
      <c r="AB26" s="115"/>
      <c r="AC26" s="115" t="s">
        <v>38</v>
      </c>
      <c r="AD26" s="115"/>
      <c r="AE26" s="115"/>
      <c r="AF26" s="115"/>
      <c r="AG26" s="115"/>
      <c r="AH26" s="115"/>
      <c r="AI26" s="115"/>
      <c r="AJ26" s="116"/>
    </row>
    <row r="27" spans="3:36" ht="39.950000000000003" customHeight="1" x14ac:dyDescent="0.25">
      <c r="C27" s="27"/>
      <c r="D27" s="28"/>
      <c r="E27" s="28"/>
      <c r="F27" s="28"/>
      <c r="G27" s="28"/>
      <c r="H27" s="28"/>
      <c r="I27" s="28"/>
      <c r="J27" s="28"/>
      <c r="K27" s="28"/>
      <c r="L27" s="29"/>
      <c r="M27" s="36"/>
      <c r="N27" s="37"/>
      <c r="O27" s="37"/>
      <c r="P27" s="37"/>
      <c r="Q27" s="37"/>
      <c r="R27" s="37"/>
      <c r="S27" s="37"/>
      <c r="T27" s="37"/>
      <c r="U27" s="37"/>
      <c r="V27" s="42"/>
      <c r="W27" s="36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42"/>
    </row>
    <row r="28" spans="3:36" ht="39.950000000000003" customHeight="1" x14ac:dyDescent="0.25">
      <c r="C28" s="30"/>
      <c r="D28" s="31"/>
      <c r="E28" s="31"/>
      <c r="F28" s="31"/>
      <c r="G28" s="31"/>
      <c r="H28" s="31"/>
      <c r="I28" s="31"/>
      <c r="J28" s="31"/>
      <c r="K28" s="31"/>
      <c r="L28" s="32"/>
      <c r="M28" s="38"/>
      <c r="N28" s="39"/>
      <c r="O28" s="39"/>
      <c r="P28" s="39"/>
      <c r="Q28" s="39"/>
      <c r="R28" s="39"/>
      <c r="S28" s="39"/>
      <c r="T28" s="39"/>
      <c r="U28" s="39"/>
      <c r="V28" s="43"/>
      <c r="W28" s="38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3"/>
    </row>
    <row r="29" spans="3:36" s="2" customFormat="1" ht="39.950000000000003" customHeight="1" thickBot="1" x14ac:dyDescent="0.3">
      <c r="C29" s="33"/>
      <c r="D29" s="34"/>
      <c r="E29" s="34"/>
      <c r="F29" s="34"/>
      <c r="G29" s="34"/>
      <c r="H29" s="34"/>
      <c r="I29" s="34"/>
      <c r="J29" s="34"/>
      <c r="K29" s="34"/>
      <c r="L29" s="35"/>
      <c r="M29" s="40"/>
      <c r="N29" s="41"/>
      <c r="O29" s="41"/>
      <c r="P29" s="41"/>
      <c r="Q29" s="41"/>
      <c r="R29" s="41"/>
      <c r="S29" s="41"/>
      <c r="T29" s="41"/>
      <c r="U29" s="41"/>
      <c r="V29" s="44"/>
      <c r="W29" s="40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4"/>
    </row>
    <row r="30" spans="3:36" s="2" customFormat="1" ht="64.5" customHeight="1" thickBot="1" x14ac:dyDescent="0.3">
      <c r="C30" s="117" t="s">
        <v>39</v>
      </c>
      <c r="D30" s="118"/>
      <c r="E30" s="118"/>
      <c r="F30" s="118"/>
      <c r="G30" s="118"/>
      <c r="H30" s="118"/>
      <c r="I30" s="118"/>
      <c r="J30" s="118"/>
      <c r="K30" s="118"/>
      <c r="L30" s="119"/>
      <c r="M30" s="117" t="s">
        <v>39</v>
      </c>
      <c r="N30" s="118"/>
      <c r="O30" s="118"/>
      <c r="P30" s="118"/>
      <c r="Q30" s="118"/>
      <c r="R30" s="118"/>
      <c r="S30" s="118"/>
      <c r="T30" s="118"/>
      <c r="U30" s="118"/>
      <c r="V30" s="119"/>
      <c r="W30" s="117" t="s">
        <v>39</v>
      </c>
      <c r="X30" s="118"/>
      <c r="Y30" s="118"/>
      <c r="Z30" s="118"/>
      <c r="AA30" s="118"/>
      <c r="AB30" s="118"/>
      <c r="AC30" s="118"/>
      <c r="AD30" s="118"/>
      <c r="AE30" s="118"/>
      <c r="AF30" s="118"/>
      <c r="AG30" s="118"/>
      <c r="AH30" s="118"/>
      <c r="AI30" s="118"/>
      <c r="AJ30" s="119"/>
    </row>
    <row r="31" spans="3:36" ht="27.75" customHeight="1" x14ac:dyDescent="0.25"/>
    <row r="32" spans="3:36" ht="30" customHeight="1" x14ac:dyDescent="0.25"/>
    <row r="33" spans="9:9" ht="30" customHeight="1" x14ac:dyDescent="0.25"/>
    <row r="34" spans="9:9" ht="30" customHeight="1" x14ac:dyDescent="0.25"/>
    <row r="35" spans="9:9" ht="24.95" customHeight="1" x14ac:dyDescent="0.25"/>
    <row r="36" spans="9:9" x14ac:dyDescent="0.25">
      <c r="I36" t="s">
        <v>12</v>
      </c>
    </row>
  </sheetData>
  <sheetProtection selectLockedCells="1" selectUnlockedCells="1"/>
  <mergeCells count="168">
    <mergeCell ref="W27:AJ29"/>
    <mergeCell ref="C27:L29"/>
    <mergeCell ref="C26:L26"/>
    <mergeCell ref="M26:V26"/>
    <mergeCell ref="M27:V29"/>
    <mergeCell ref="C30:L30"/>
    <mergeCell ref="M30:V30"/>
    <mergeCell ref="W30:AJ30"/>
    <mergeCell ref="AG22:AH22"/>
    <mergeCell ref="Z15:AB15"/>
    <mergeCell ref="AC15:AD15"/>
    <mergeCell ref="AE15:AF15"/>
    <mergeCell ref="AG15:AH15"/>
    <mergeCell ref="Z16:AB16"/>
    <mergeCell ref="AC16:AD16"/>
    <mergeCell ref="AE16:AF16"/>
    <mergeCell ref="AG16:AH16"/>
    <mergeCell ref="Z17:AB17"/>
    <mergeCell ref="AC17:AD17"/>
    <mergeCell ref="AE17:AF17"/>
    <mergeCell ref="AG17:AH17"/>
    <mergeCell ref="C5:P5"/>
    <mergeCell ref="C4:P4"/>
    <mergeCell ref="C14:AJ14"/>
    <mergeCell ref="J12:L13"/>
    <mergeCell ref="J10:L11"/>
    <mergeCell ref="J8:L9"/>
    <mergeCell ref="J7:L7"/>
    <mergeCell ref="J6:L6"/>
    <mergeCell ref="G13:I13"/>
    <mergeCell ref="G12:I12"/>
    <mergeCell ref="G9:I9"/>
    <mergeCell ref="M6:P6"/>
    <mergeCell ref="M7:P7"/>
    <mergeCell ref="M8:P9"/>
    <mergeCell ref="M10:P11"/>
    <mergeCell ref="M12:P13"/>
    <mergeCell ref="C9:F9"/>
    <mergeCell ref="G11:I11"/>
    <mergeCell ref="G10:I10"/>
    <mergeCell ref="C13:F13"/>
    <mergeCell ref="C12:F12"/>
    <mergeCell ref="C11:F11"/>
    <mergeCell ref="C10:F10"/>
    <mergeCell ref="C6:F6"/>
    <mergeCell ref="AI15:AJ15"/>
    <mergeCell ref="G15:H15"/>
    <mergeCell ref="I15:J15"/>
    <mergeCell ref="O15:P15"/>
    <mergeCell ref="T15:U15"/>
    <mergeCell ref="V15:W15"/>
    <mergeCell ref="X15:Y15"/>
    <mergeCell ref="AI24:AJ24"/>
    <mergeCell ref="O24:P24"/>
    <mergeCell ref="T24:U24"/>
    <mergeCell ref="V24:W24"/>
    <mergeCell ref="X24:Y24"/>
    <mergeCell ref="O19:P19"/>
    <mergeCell ref="Q15:S15"/>
    <mergeCell ref="Q16:S16"/>
    <mergeCell ref="Q17:S17"/>
    <mergeCell ref="Q18:S18"/>
    <mergeCell ref="D24:F24"/>
    <mergeCell ref="G24:H24"/>
    <mergeCell ref="I24:J24"/>
    <mergeCell ref="T19:U19"/>
    <mergeCell ref="T16:U16"/>
    <mergeCell ref="V16:W16"/>
    <mergeCell ref="AC18:AD18"/>
    <mergeCell ref="AE18:AF18"/>
    <mergeCell ref="AG18:AH18"/>
    <mergeCell ref="Z19:AB19"/>
    <mergeCell ref="AC19:AD19"/>
    <mergeCell ref="AE19:AF19"/>
    <mergeCell ref="AG19:AH19"/>
    <mergeCell ref="Q19:S19"/>
    <mergeCell ref="Q24:S24"/>
    <mergeCell ref="Z24:AB24"/>
    <mergeCell ref="AC24:AD24"/>
    <mergeCell ref="AE24:AF24"/>
    <mergeCell ref="AG24:AH24"/>
    <mergeCell ref="AG20:AH20"/>
    <mergeCell ref="AC22:AD22"/>
    <mergeCell ref="AE22:AF22"/>
    <mergeCell ref="AC20:AD20"/>
    <mergeCell ref="AE20:AF20"/>
    <mergeCell ref="AI19:AJ19"/>
    <mergeCell ref="Z18:AB18"/>
    <mergeCell ref="C7:F7"/>
    <mergeCell ref="C8:F8"/>
    <mergeCell ref="G6:I6"/>
    <mergeCell ref="G7:I7"/>
    <mergeCell ref="G8:I8"/>
    <mergeCell ref="D15:F15"/>
    <mergeCell ref="D19:F19"/>
    <mergeCell ref="G19:H19"/>
    <mergeCell ref="I19:J19"/>
    <mergeCell ref="D16:F16"/>
    <mergeCell ref="G16:H16"/>
    <mergeCell ref="I16:J16"/>
    <mergeCell ref="D18:F18"/>
    <mergeCell ref="D17:F17"/>
    <mergeCell ref="S6:AJ11"/>
    <mergeCell ref="G18:H18"/>
    <mergeCell ref="I18:J18"/>
    <mergeCell ref="O18:P18"/>
    <mergeCell ref="T18:U18"/>
    <mergeCell ref="V18:W18"/>
    <mergeCell ref="X18:Y18"/>
    <mergeCell ref="AI18:AJ18"/>
    <mergeCell ref="V19:W19"/>
    <mergeCell ref="X19:Y19"/>
    <mergeCell ref="X16:Y16"/>
    <mergeCell ref="AI16:AJ16"/>
    <mergeCell ref="G17:H17"/>
    <mergeCell ref="I17:J17"/>
    <mergeCell ref="O17:P17"/>
    <mergeCell ref="T17:U17"/>
    <mergeCell ref="V17:W17"/>
    <mergeCell ref="X17:Y17"/>
    <mergeCell ref="O16:P16"/>
    <mergeCell ref="AI17:AJ17"/>
    <mergeCell ref="Z22:AB22"/>
    <mergeCell ref="AI20:AJ20"/>
    <mergeCell ref="D21:F21"/>
    <mergeCell ref="G21:H21"/>
    <mergeCell ref="I21:J21"/>
    <mergeCell ref="O21:P21"/>
    <mergeCell ref="Q21:S21"/>
    <mergeCell ref="T21:U21"/>
    <mergeCell ref="V21:W21"/>
    <mergeCell ref="X21:Y21"/>
    <mergeCell ref="Z21:AB21"/>
    <mergeCell ref="AC21:AD21"/>
    <mergeCell ref="AE21:AF21"/>
    <mergeCell ref="AG21:AH21"/>
    <mergeCell ref="AI21:AJ21"/>
    <mergeCell ref="I20:J20"/>
    <mergeCell ref="O20:P20"/>
    <mergeCell ref="Q20:S20"/>
    <mergeCell ref="T20:U20"/>
    <mergeCell ref="V20:W20"/>
    <mergeCell ref="X20:Y20"/>
    <mergeCell ref="Z20:AB20"/>
    <mergeCell ref="D20:F20"/>
    <mergeCell ref="G20:H20"/>
    <mergeCell ref="AI22:AJ22"/>
    <mergeCell ref="D23:F23"/>
    <mergeCell ref="G23:H23"/>
    <mergeCell ref="I23:J23"/>
    <mergeCell ref="O23:P23"/>
    <mergeCell ref="Q23:S23"/>
    <mergeCell ref="T23:U23"/>
    <mergeCell ref="V23:W23"/>
    <mergeCell ref="X23:Y23"/>
    <mergeCell ref="Z23:AB23"/>
    <mergeCell ref="AC23:AD23"/>
    <mergeCell ref="AE23:AF23"/>
    <mergeCell ref="AG23:AH23"/>
    <mergeCell ref="AI23:AJ23"/>
    <mergeCell ref="D22:F22"/>
    <mergeCell ref="G22:H22"/>
    <mergeCell ref="I22:J22"/>
    <mergeCell ref="O22:P22"/>
    <mergeCell ref="Q22:S22"/>
    <mergeCell ref="T22:U22"/>
    <mergeCell ref="V22:W22"/>
    <mergeCell ref="X22:Y22"/>
  </mergeCells>
  <pageMargins left="0.7" right="0.7" top="0.75" bottom="0.75" header="0.3" footer="0.3"/>
  <pageSetup paperSize="9"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2026-09-09T07:44:21Z</dcterms:modified>
</cp:coreProperties>
</file>